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60" windowWidth="15480" windowHeight="11640"/>
  </bookViews>
  <sheets>
    <sheet name="Data" sheetId="1" r:id="rId1"/>
    <sheet name="Photos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H25" i="1" l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6" i="1"/>
  <c r="H8" i="1"/>
  <c r="H7" i="1"/>
  <c r="H5" i="1"/>
  <c r="H4" i="1"/>
  <c r="H3" i="1"/>
</calcChain>
</file>

<file path=xl/sharedStrings.xml><?xml version="1.0" encoding="utf-8"?>
<sst xmlns="http://schemas.openxmlformats.org/spreadsheetml/2006/main" count="107" uniqueCount="106">
  <si>
    <t>Sample</t>
  </si>
  <si>
    <t>Max Load (lb)</t>
  </si>
  <si>
    <t>Averages</t>
  </si>
  <si>
    <t>Psycho4</t>
  </si>
  <si>
    <t>Psycho5</t>
  </si>
  <si>
    <t>Evangeline3</t>
  </si>
  <si>
    <t>Evangeline4</t>
  </si>
  <si>
    <t>Evangeline5</t>
  </si>
  <si>
    <t>FireAndIce1_thread</t>
  </si>
  <si>
    <t>FireAndIce1_nothread</t>
  </si>
  <si>
    <t>FireAndIce2_thread</t>
  </si>
  <si>
    <t>FireAndIce2_nothread</t>
  </si>
  <si>
    <t>FireAndIce3_rust</t>
  </si>
  <si>
    <t>FireAndIce3_norust</t>
  </si>
  <si>
    <t>FireAndIce4_thread</t>
  </si>
  <si>
    <t>FireAndIce4_nothread1</t>
  </si>
  <si>
    <t>Evangeline1_nothread</t>
  </si>
  <si>
    <t>Evangeline1_thread</t>
  </si>
  <si>
    <t>Evangeline2_thread</t>
  </si>
  <si>
    <t>Evangeline2_nothread</t>
  </si>
  <si>
    <t>HandsintheClouds1_thread</t>
  </si>
  <si>
    <t>HandsintheClouds1_nothread</t>
  </si>
  <si>
    <t>HandsintheClouds2_thread</t>
  </si>
  <si>
    <t>HandsintheClouds2_nothread</t>
  </si>
  <si>
    <t>T21_thread</t>
  </si>
  <si>
    <t>T21_nothread</t>
  </si>
  <si>
    <t>T22_thread</t>
  </si>
  <si>
    <t>T22_nothread</t>
  </si>
  <si>
    <t>Psycho1_thread</t>
  </si>
  <si>
    <t>Psycho1_nothread</t>
  </si>
  <si>
    <t>Psycho2_thread</t>
  </si>
  <si>
    <t>Psycho2_nothread</t>
  </si>
  <si>
    <t>Psycho3_thread</t>
  </si>
  <si>
    <t>Psycho3_nothread</t>
  </si>
  <si>
    <t>DownpresserMan1_thread</t>
  </si>
  <si>
    <t>DownpresserMan1_nothread</t>
  </si>
  <si>
    <t>DownpresserMan2_thread</t>
  </si>
  <si>
    <t>DownpresserMan2_nothread</t>
  </si>
  <si>
    <t>DownpresserMan3_thread</t>
  </si>
  <si>
    <t>DownpresserMan3_nothread</t>
  </si>
  <si>
    <t>DownpresserMan4_thread</t>
  </si>
  <si>
    <t>DownpresserMan4_nothread</t>
  </si>
  <si>
    <t>Guenese1_thread</t>
  </si>
  <si>
    <t>Guenese1_nothread</t>
  </si>
  <si>
    <t>Guenese2_thread</t>
  </si>
  <si>
    <t>Guenese2_nothread</t>
  </si>
  <si>
    <t>Guenese3_thread</t>
  </si>
  <si>
    <t>Guenese3_nothread</t>
  </si>
  <si>
    <t>TheWisdom1_newthread</t>
  </si>
  <si>
    <t>TheWisdom1_smashthread</t>
  </si>
  <si>
    <t>LipSync1_thread</t>
  </si>
  <si>
    <t>LipSync1_smashthread</t>
  </si>
  <si>
    <t>AssortedEldoHexHead1_thread</t>
  </si>
  <si>
    <t>AssortedEldoHexHead1_nothread</t>
  </si>
  <si>
    <t>AssortedEldoHexHead2_thread</t>
  </si>
  <si>
    <t>AssortedEldoHexHead2_nothread</t>
  </si>
  <si>
    <t>AssortedEldoHexHead3_thread</t>
  </si>
  <si>
    <t>AssortedEldoHexHead3_nothread</t>
  </si>
  <si>
    <t>AssortedEldoHexHead4_thread</t>
  </si>
  <si>
    <t>AssortedEldoHexHead4_nothread</t>
  </si>
  <si>
    <t>AssortedEldoHexHead5_thread</t>
  </si>
  <si>
    <t>AssortedEldoHexHead5_nothread</t>
  </si>
  <si>
    <t>AssortedEldoThread1</t>
  </si>
  <si>
    <t>AssortedEldoThread2</t>
  </si>
  <si>
    <t>AssortedEldoThread3</t>
  </si>
  <si>
    <t>AssortedEldoThread4</t>
  </si>
  <si>
    <t>AssortedEldoThread5</t>
  </si>
  <si>
    <t>AssortedEldoThread6</t>
  </si>
  <si>
    <t>AssortedEldoThread7</t>
  </si>
  <si>
    <t>AssortedEldoThread8</t>
  </si>
  <si>
    <t>AssortedEldoThread9</t>
  </si>
  <si>
    <t>AssortedEldoThread10</t>
  </si>
  <si>
    <t>AssortedEldoThread11</t>
  </si>
  <si>
    <t>AssortedEldoThread12</t>
  </si>
  <si>
    <t>AssortedEldoThread13</t>
  </si>
  <si>
    <t>AssortedEldoThread14</t>
  </si>
  <si>
    <t>AssortedEldoThread15</t>
  </si>
  <si>
    <t>AssortedEldoRandom1_thread</t>
  </si>
  <si>
    <t>AssortedEldoRandom1_nothread</t>
  </si>
  <si>
    <t>Diameter in between threads (in)</t>
  </si>
  <si>
    <t>Diameter Around Threads or Not Threaded (in)</t>
  </si>
  <si>
    <t>For Plot</t>
  </si>
  <si>
    <t>Average Max Load</t>
  </si>
  <si>
    <t>The Wisdom</t>
  </si>
  <si>
    <t>Lip Sync</t>
  </si>
  <si>
    <t>Psycho 1-3 Non-threaded</t>
  </si>
  <si>
    <t>Downpresser Man Non-threaded</t>
  </si>
  <si>
    <t>Guenese Non-threaded</t>
  </si>
  <si>
    <t>T2 Non-threaded</t>
  </si>
  <si>
    <t>Psycho 1-3 Threaded</t>
  </si>
  <si>
    <t xml:space="preserve">Psycho 4 </t>
  </si>
  <si>
    <t xml:space="preserve">Psycho 5 </t>
  </si>
  <si>
    <t>Downpresser Man Threaded</t>
  </si>
  <si>
    <t>Guenese Threaded</t>
  </si>
  <si>
    <t>T2 Threaded</t>
  </si>
  <si>
    <t>Hands in the Clouds Threaded</t>
  </si>
  <si>
    <t>Hands in the Clouds Non-threaded</t>
  </si>
  <si>
    <t>Fire and Ice 1,2,4 Threaded</t>
  </si>
  <si>
    <t>Fire and Ice 1,2,4 Non-threaded</t>
  </si>
  <si>
    <t>Fire and Ice 3</t>
  </si>
  <si>
    <t>Evangeline 1-2 Threaded</t>
  </si>
  <si>
    <t>Evangeline 1-2 Non-threaded</t>
  </si>
  <si>
    <t>Evangeline 3-5</t>
  </si>
  <si>
    <t>Eldo Hex Head Threaded</t>
  </si>
  <si>
    <t>Eldo Hex Head Non-threaded</t>
  </si>
  <si>
    <t>Eldo Threaded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</si>
</sst>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23 October, 2015 Bolt</a:t>
            </a:r>
            <a:r>
              <a:rPr lang="en-US" baseline="0"/>
              <a:t> Testing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Data!$G$3</c:f>
              <c:strCache>
                <c:ptCount val="1"/>
                <c:pt idx="0">
                  <c:v>The Wisdom</c:v>
                </c:pt>
              </c:strCache>
            </c:strRef>
          </c:tx>
          <c:val>
            <c:numRef>
              <c:f>Data!$H$3</c:f>
              <c:numCache>
                <c:formatCode>0</c:formatCode>
                <c:ptCount val="1"/>
                <c:pt idx="0">
                  <c:v>3128.5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Data!$G$4</c:f>
              <c:strCache>
                <c:ptCount val="1"/>
                <c:pt idx="0">
                  <c:v>Lip Sync</c:v>
                </c:pt>
              </c:strCache>
            </c:strRef>
          </c:tx>
          <c:val>
            <c:numRef>
              <c:f>Data!$H$4</c:f>
              <c:numCache>
                <c:formatCode>0</c:formatCode>
                <c:ptCount val="1"/>
                <c:pt idx="0">
                  <c:v>3894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Data!$G$5</c:f>
              <c:strCache>
                <c:ptCount val="1"/>
                <c:pt idx="0">
                  <c:v>Psycho 1-3 Threaded</c:v>
                </c:pt>
              </c:strCache>
            </c:strRef>
          </c:tx>
          <c:val>
            <c:numRef>
              <c:f>Data!$H$5</c:f>
              <c:numCache>
                <c:formatCode>0</c:formatCode>
                <c:ptCount val="1"/>
                <c:pt idx="0">
                  <c:v>6755.333333333333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Data!$G$6</c:f>
              <c:strCache>
                <c:ptCount val="1"/>
                <c:pt idx="0">
                  <c:v>Psycho 1-3 Non-threaded</c:v>
                </c:pt>
              </c:strCache>
            </c:strRef>
          </c:tx>
          <c:val>
            <c:numRef>
              <c:f>Data!$H$6</c:f>
              <c:numCache>
                <c:formatCode>0</c:formatCode>
                <c:ptCount val="1"/>
                <c:pt idx="0">
                  <c:v>8982.6666666666661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Data!$G$7</c:f>
              <c:strCache>
                <c:ptCount val="1"/>
                <c:pt idx="0">
                  <c:v>Psycho 4 </c:v>
                </c:pt>
              </c:strCache>
            </c:strRef>
          </c:tx>
          <c:val>
            <c:numRef>
              <c:f>Data!$H$7</c:f>
              <c:numCache>
                <c:formatCode>0</c:formatCode>
                <c:ptCount val="1"/>
                <c:pt idx="0">
                  <c:v>3774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Data!$G$8</c:f>
              <c:strCache>
                <c:ptCount val="1"/>
                <c:pt idx="0">
                  <c:v>Psycho 5 </c:v>
                </c:pt>
              </c:strCache>
            </c:strRef>
          </c:tx>
          <c:val>
            <c:numRef>
              <c:f>Data!$H$8</c:f>
              <c:numCache>
                <c:formatCode>0</c:formatCode>
                <c:ptCount val="1"/>
                <c:pt idx="0">
                  <c:v>7906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Data!$G$9</c:f>
              <c:strCache>
                <c:ptCount val="1"/>
                <c:pt idx="0">
                  <c:v>Downpresser Man Threaded</c:v>
                </c:pt>
              </c:strCache>
            </c:strRef>
          </c:tx>
          <c:val>
            <c:numRef>
              <c:f>Data!$H$9</c:f>
              <c:numCache>
                <c:formatCode>0</c:formatCode>
                <c:ptCount val="1"/>
                <c:pt idx="0">
                  <c:v>6383.25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Data!$G$10</c:f>
              <c:strCache>
                <c:ptCount val="1"/>
                <c:pt idx="0">
                  <c:v>Downpresser Man Non-threaded</c:v>
                </c:pt>
              </c:strCache>
            </c:strRef>
          </c:tx>
          <c:val>
            <c:numRef>
              <c:f>Data!$H$10</c:f>
              <c:numCache>
                <c:formatCode>0</c:formatCode>
                <c:ptCount val="1"/>
                <c:pt idx="0">
                  <c:v>9107.5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Data!$G$11</c:f>
              <c:strCache>
                <c:ptCount val="1"/>
                <c:pt idx="0">
                  <c:v>Guenese Threaded</c:v>
                </c:pt>
              </c:strCache>
            </c:strRef>
          </c:tx>
          <c:val>
            <c:numRef>
              <c:f>Data!$H$11</c:f>
              <c:numCache>
                <c:formatCode>0</c:formatCode>
                <c:ptCount val="1"/>
                <c:pt idx="0">
                  <c:v>6976.333333333333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Data!$G$12</c:f>
              <c:strCache>
                <c:ptCount val="1"/>
                <c:pt idx="0">
                  <c:v>Guenese Non-threaded</c:v>
                </c:pt>
              </c:strCache>
            </c:strRef>
          </c:tx>
          <c:val>
            <c:numRef>
              <c:f>Data!$H$12</c:f>
              <c:numCache>
                <c:formatCode>0</c:formatCode>
                <c:ptCount val="1"/>
                <c:pt idx="0">
                  <c:v>9097.6666666666661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Data!$G$13</c:f>
              <c:strCache>
                <c:ptCount val="1"/>
                <c:pt idx="0">
                  <c:v>T2 Threaded</c:v>
                </c:pt>
              </c:strCache>
            </c:strRef>
          </c:tx>
          <c:val>
            <c:numRef>
              <c:f>Data!$H$13</c:f>
              <c:numCache>
                <c:formatCode>0</c:formatCode>
                <c:ptCount val="1"/>
                <c:pt idx="0">
                  <c:v>6449.5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Data!$G$14</c:f>
              <c:strCache>
                <c:ptCount val="1"/>
                <c:pt idx="0">
                  <c:v>T2 Non-threaded</c:v>
                </c:pt>
              </c:strCache>
            </c:strRef>
          </c:tx>
          <c:val>
            <c:numRef>
              <c:f>Data!$H$14</c:f>
              <c:numCache>
                <c:formatCode>0</c:formatCode>
                <c:ptCount val="1"/>
                <c:pt idx="0">
                  <c:v>8753.5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Data!$G$15</c:f>
              <c:strCache>
                <c:ptCount val="1"/>
                <c:pt idx="0">
                  <c:v>Hands in the Clouds Threaded</c:v>
                </c:pt>
              </c:strCache>
            </c:strRef>
          </c:tx>
          <c:val>
            <c:numRef>
              <c:f>Data!$H$15</c:f>
              <c:numCache>
                <c:formatCode>0</c:formatCode>
                <c:ptCount val="1"/>
                <c:pt idx="0">
                  <c:v>6382.5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Data!$G$16</c:f>
              <c:strCache>
                <c:ptCount val="1"/>
                <c:pt idx="0">
                  <c:v>Hands in the Clouds Non-threaded</c:v>
                </c:pt>
              </c:strCache>
            </c:strRef>
          </c:tx>
          <c:val>
            <c:numRef>
              <c:f>Data!$H$16</c:f>
              <c:numCache>
                <c:formatCode>0</c:formatCode>
                <c:ptCount val="1"/>
                <c:pt idx="0">
                  <c:v>9177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Data!$G$17</c:f>
              <c:strCache>
                <c:ptCount val="1"/>
                <c:pt idx="0">
                  <c:v>Fire and Ice 1,2,4 Threaded</c:v>
                </c:pt>
              </c:strCache>
            </c:strRef>
          </c:tx>
          <c:val>
            <c:numRef>
              <c:f>Data!$H$17</c:f>
              <c:numCache>
                <c:formatCode>0</c:formatCode>
                <c:ptCount val="1"/>
                <c:pt idx="0">
                  <c:v>5239.333333333333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Data!$G$18</c:f>
              <c:strCache>
                <c:ptCount val="1"/>
                <c:pt idx="0">
                  <c:v>Fire and Ice 1,2,4 Non-threaded</c:v>
                </c:pt>
              </c:strCache>
            </c:strRef>
          </c:tx>
          <c:val>
            <c:numRef>
              <c:f>Data!$H$18</c:f>
              <c:numCache>
                <c:formatCode>0</c:formatCode>
                <c:ptCount val="1"/>
                <c:pt idx="0">
                  <c:v>7193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Data!$G$19</c:f>
              <c:strCache>
                <c:ptCount val="1"/>
                <c:pt idx="0">
                  <c:v>Fire and Ice 3</c:v>
                </c:pt>
              </c:strCache>
            </c:strRef>
          </c:tx>
          <c:val>
            <c:numRef>
              <c:f>Data!$H$19</c:f>
              <c:numCache>
                <c:formatCode>0</c:formatCode>
                <c:ptCount val="1"/>
                <c:pt idx="0">
                  <c:v>9210.5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Data!$G$20</c:f>
              <c:strCache>
                <c:ptCount val="1"/>
                <c:pt idx="0">
                  <c:v>Evangeline 1-2 Threaded</c:v>
                </c:pt>
              </c:strCache>
            </c:strRef>
          </c:tx>
          <c:val>
            <c:numRef>
              <c:f>Data!$H$20</c:f>
              <c:numCache>
                <c:formatCode>0</c:formatCode>
                <c:ptCount val="1"/>
                <c:pt idx="0">
                  <c:v>7060.5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Data!$G$21</c:f>
              <c:strCache>
                <c:ptCount val="1"/>
                <c:pt idx="0">
                  <c:v>Evangeline 1-2 Non-threaded</c:v>
                </c:pt>
              </c:strCache>
            </c:strRef>
          </c:tx>
          <c:val>
            <c:numRef>
              <c:f>Data!$H$21</c:f>
              <c:numCache>
                <c:formatCode>0</c:formatCode>
                <c:ptCount val="1"/>
                <c:pt idx="0">
                  <c:v>8994.5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Data!$G$22</c:f>
              <c:strCache>
                <c:ptCount val="1"/>
                <c:pt idx="0">
                  <c:v>Evangeline 3-5</c:v>
                </c:pt>
              </c:strCache>
            </c:strRef>
          </c:tx>
          <c:val>
            <c:numRef>
              <c:f>Data!$H$22</c:f>
              <c:numCache>
                <c:formatCode>0</c:formatCode>
                <c:ptCount val="1"/>
                <c:pt idx="0">
                  <c:v>3760.6666666666665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Data!$G$23</c:f>
              <c:strCache>
                <c:ptCount val="1"/>
                <c:pt idx="0">
                  <c:v>Eldo Hex Head Threaded</c:v>
                </c:pt>
              </c:strCache>
            </c:strRef>
          </c:tx>
          <c:val>
            <c:numRef>
              <c:f>Data!$H$23</c:f>
              <c:numCache>
                <c:formatCode>0</c:formatCode>
                <c:ptCount val="1"/>
                <c:pt idx="0">
                  <c:v>4455.8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Data!$G$24</c:f>
              <c:strCache>
                <c:ptCount val="1"/>
                <c:pt idx="0">
                  <c:v>Eldo Hex Head Non-threaded</c:v>
                </c:pt>
              </c:strCache>
            </c:strRef>
          </c:tx>
          <c:val>
            <c:numRef>
              <c:f>Data!$H$24</c:f>
              <c:numCache>
                <c:formatCode>0</c:formatCode>
                <c:ptCount val="1"/>
                <c:pt idx="0">
                  <c:v>6554.2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Data!$G$25</c:f>
              <c:strCache>
                <c:ptCount val="1"/>
                <c:pt idx="0">
                  <c:v>Eldo Threaded</c:v>
                </c:pt>
              </c:strCache>
            </c:strRef>
          </c:tx>
          <c:val>
            <c:numRef>
              <c:f>Data!$H$25</c:f>
              <c:numCache>
                <c:formatCode>0</c:formatCode>
                <c:ptCount val="1"/>
                <c:pt idx="0">
                  <c:v>3795.0666666666666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17376"/>
        <c:axId val="150294912"/>
      </c:lineChart>
      <c:catAx>
        <c:axId val="14091737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0294912"/>
        <c:crosses val="autoZero"/>
        <c:auto val="1"/>
        <c:lblAlgn val="ctr"/>
        <c:lblOffset val="100"/>
        <c:noMultiLvlLbl val="0"/>
      </c:catAx>
      <c:valAx>
        <c:axId val="150294912"/>
        <c:scaling>
          <c:orientation val="minMax"/>
          <c:max val="9500"/>
          <c:min val="3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Maximum Shear Load (lb)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140917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0</xdr:row>
      <xdr:rowOff>90487</xdr:rowOff>
    </xdr:from>
    <xdr:to>
      <xdr:col>17</xdr:col>
      <xdr:colOff>228600</xdr:colOff>
      <xdr:row>34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96494</xdr:colOff>
      <xdr:row>56</xdr:row>
      <xdr:rowOff>65019</xdr:rowOff>
    </xdr:from>
    <xdr:to>
      <xdr:col>13</xdr:col>
      <xdr:colOff>551518</xdr:colOff>
      <xdr:row>72</xdr:row>
      <xdr:rowOff>101488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885" y="10733019"/>
          <a:ext cx="4132503" cy="3084469"/>
        </a:xfrm>
        <a:prstGeom prst="rect">
          <a:avLst/>
        </a:prstGeom>
      </xdr:spPr>
    </xdr:pic>
    <xdr:clientData/>
  </xdr:twoCellAnchor>
  <xdr:twoCellAnchor editAs="oneCell">
    <xdr:from>
      <xdr:col>0</xdr:col>
      <xdr:colOff>92435</xdr:colOff>
      <xdr:row>73</xdr:row>
      <xdr:rowOff>63033</xdr:rowOff>
    </xdr:from>
    <xdr:to>
      <xdr:col>6</xdr:col>
      <xdr:colOff>550774</xdr:colOff>
      <xdr:row>89</xdr:row>
      <xdr:rowOff>99502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35" y="13969533"/>
          <a:ext cx="4135817" cy="3084469"/>
        </a:xfrm>
        <a:prstGeom prst="rect">
          <a:avLst/>
        </a:prstGeom>
      </xdr:spPr>
    </xdr:pic>
    <xdr:clientData/>
  </xdr:twoCellAnchor>
  <xdr:twoCellAnchor editAs="oneCell">
    <xdr:from>
      <xdr:col>0</xdr:col>
      <xdr:colOff>90948</xdr:colOff>
      <xdr:row>56</xdr:row>
      <xdr:rowOff>52849</xdr:rowOff>
    </xdr:from>
    <xdr:to>
      <xdr:col>6</xdr:col>
      <xdr:colOff>549286</xdr:colOff>
      <xdr:row>72</xdr:row>
      <xdr:rowOff>89318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48" y="10720849"/>
          <a:ext cx="4135816" cy="3084469"/>
        </a:xfrm>
        <a:prstGeom prst="rect">
          <a:avLst/>
        </a:prstGeom>
      </xdr:spPr>
    </xdr:pic>
    <xdr:clientData/>
  </xdr:twoCellAnchor>
  <xdr:twoCellAnchor editAs="oneCell">
    <xdr:from>
      <xdr:col>7</xdr:col>
      <xdr:colOff>90205</xdr:colOff>
      <xdr:row>39</xdr:row>
      <xdr:rowOff>48378</xdr:rowOff>
    </xdr:from>
    <xdr:to>
      <xdr:col>13</xdr:col>
      <xdr:colOff>545230</xdr:colOff>
      <xdr:row>55</xdr:row>
      <xdr:rowOff>84847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0596" y="7477878"/>
          <a:ext cx="4132504" cy="3084469"/>
        </a:xfrm>
        <a:prstGeom prst="rect">
          <a:avLst/>
        </a:prstGeom>
      </xdr:spPr>
    </xdr:pic>
    <xdr:clientData/>
  </xdr:twoCellAnchor>
  <xdr:twoCellAnchor editAs="oneCell">
    <xdr:from>
      <xdr:col>0</xdr:col>
      <xdr:colOff>80850</xdr:colOff>
      <xdr:row>22</xdr:row>
      <xdr:rowOff>99900</xdr:rowOff>
    </xdr:from>
    <xdr:to>
      <xdr:col>6</xdr:col>
      <xdr:colOff>535875</xdr:colOff>
      <xdr:row>38</xdr:row>
      <xdr:rowOff>136369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50" y="4290900"/>
          <a:ext cx="4112625" cy="3084469"/>
        </a:xfrm>
        <a:prstGeom prst="rect">
          <a:avLst/>
        </a:prstGeom>
      </xdr:spPr>
    </xdr:pic>
    <xdr:clientData/>
  </xdr:twoCellAnchor>
  <xdr:twoCellAnchor editAs="oneCell">
    <xdr:from>
      <xdr:col>0</xdr:col>
      <xdr:colOff>66253</xdr:colOff>
      <xdr:row>0</xdr:row>
      <xdr:rowOff>85847</xdr:rowOff>
    </xdr:from>
    <xdr:to>
      <xdr:col>5</xdr:col>
      <xdr:colOff>102722</xdr:colOff>
      <xdr:row>22</xdr:row>
      <xdr:rowOff>7472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447825" y="599925"/>
          <a:ext cx="4112625" cy="3084469"/>
        </a:xfrm>
        <a:prstGeom prst="rect">
          <a:avLst/>
        </a:prstGeom>
      </xdr:spPr>
    </xdr:pic>
    <xdr:clientData/>
  </xdr:twoCellAnchor>
  <xdr:twoCellAnchor editAs="oneCell">
    <xdr:from>
      <xdr:col>7</xdr:col>
      <xdr:colOff>83175</xdr:colOff>
      <xdr:row>22</xdr:row>
      <xdr:rowOff>102225</xdr:rowOff>
    </xdr:from>
    <xdr:to>
      <xdr:col>13</xdr:col>
      <xdr:colOff>538200</xdr:colOff>
      <xdr:row>38</xdr:row>
      <xdr:rowOff>138694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0375" y="4293225"/>
          <a:ext cx="4112625" cy="3084469"/>
        </a:xfrm>
        <a:prstGeom prst="rect">
          <a:avLst/>
        </a:prstGeom>
      </xdr:spPr>
    </xdr:pic>
    <xdr:clientData/>
  </xdr:twoCellAnchor>
  <xdr:twoCellAnchor editAs="oneCell">
    <xdr:from>
      <xdr:col>0</xdr:col>
      <xdr:colOff>86659</xdr:colOff>
      <xdr:row>39</xdr:row>
      <xdr:rowOff>51870</xdr:rowOff>
    </xdr:from>
    <xdr:to>
      <xdr:col>6</xdr:col>
      <xdr:colOff>544997</xdr:colOff>
      <xdr:row>55</xdr:row>
      <xdr:rowOff>88339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59" y="7481370"/>
          <a:ext cx="4135816" cy="3084469"/>
        </a:xfrm>
        <a:prstGeom prst="rect">
          <a:avLst/>
        </a:prstGeom>
      </xdr:spPr>
    </xdr:pic>
    <xdr:clientData/>
  </xdr:twoCellAnchor>
  <xdr:twoCellAnchor editAs="oneCell">
    <xdr:from>
      <xdr:col>5</xdr:col>
      <xdr:colOff>273845</xdr:colOff>
      <xdr:row>0</xdr:row>
      <xdr:rowOff>80965</xdr:rowOff>
    </xdr:from>
    <xdr:to>
      <xdr:col>10</xdr:col>
      <xdr:colOff>297659</xdr:colOff>
      <xdr:row>21</xdr:row>
      <xdr:rowOff>176216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809876" y="592934"/>
          <a:ext cx="4095751" cy="3071814"/>
        </a:xfrm>
        <a:prstGeom prst="rect">
          <a:avLst/>
        </a:prstGeom>
      </xdr:spPr>
    </xdr:pic>
    <xdr:clientData/>
  </xdr:twoCellAnchor>
  <xdr:twoCellAnchor editAs="oneCell">
    <xdr:from>
      <xdr:col>7</xdr:col>
      <xdr:colOff>92024</xdr:colOff>
      <xdr:row>73</xdr:row>
      <xdr:rowOff>67175</xdr:rowOff>
    </xdr:from>
    <xdr:to>
      <xdr:col>13</xdr:col>
      <xdr:colOff>532545</xdr:colOff>
      <xdr:row>89</xdr:row>
      <xdr:rowOff>107675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2415" y="13973675"/>
          <a:ext cx="4118000" cy="30885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82825</xdr:colOff>
      <xdr:row>90</xdr:row>
      <xdr:rowOff>82826</xdr:rowOff>
    </xdr:from>
    <xdr:to>
      <xdr:col>6</xdr:col>
      <xdr:colOff>523347</xdr:colOff>
      <xdr:row>106</xdr:row>
      <xdr:rowOff>123326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5" y="17227826"/>
          <a:ext cx="4118000" cy="3088500"/>
        </a:xfrm>
        <a:prstGeom prst="rect">
          <a:avLst/>
        </a:prstGeom>
      </xdr:spPr>
    </xdr:pic>
    <xdr:clientData/>
  </xdr:twoCellAnchor>
  <xdr:twoCellAnchor editAs="oneCell">
    <xdr:from>
      <xdr:col>7</xdr:col>
      <xdr:colOff>79110</xdr:colOff>
      <xdr:row>90</xdr:row>
      <xdr:rowOff>87391</xdr:rowOff>
    </xdr:from>
    <xdr:to>
      <xdr:col>13</xdr:col>
      <xdr:colOff>519631</xdr:colOff>
      <xdr:row>106</xdr:row>
      <xdr:rowOff>127891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9501" y="17232391"/>
          <a:ext cx="4118000" cy="3088500"/>
        </a:xfrm>
        <a:prstGeom prst="rect">
          <a:avLst/>
        </a:prstGeom>
      </xdr:spPr>
    </xdr:pic>
    <xdr:clientData/>
  </xdr:twoCellAnchor>
  <xdr:twoCellAnchor editAs="oneCell">
    <xdr:from>
      <xdr:col>0</xdr:col>
      <xdr:colOff>64369</xdr:colOff>
      <xdr:row>107</xdr:row>
      <xdr:rowOff>114068</xdr:rowOff>
    </xdr:from>
    <xdr:to>
      <xdr:col>6</xdr:col>
      <xdr:colOff>504891</xdr:colOff>
      <xdr:row>123</xdr:row>
      <xdr:rowOff>154568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69" y="20497568"/>
          <a:ext cx="4118000" cy="308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tabSelected="1" workbookViewId="0">
      <selection activeCell="G32" sqref="G32"/>
    </sheetView>
  </sheetViews>
  <sheetFormatPr defaultRowHeight="15" x14ac:dyDescent="0.25"/>
  <cols>
    <col min="1" max="1" width="31.5703125" bestFit="1" customWidth="1"/>
    <col min="2" max="2" width="13.140625" bestFit="1" customWidth="1"/>
    <col min="3" max="3" width="24.140625" bestFit="1" customWidth="1"/>
    <col min="4" max="4" width="20" bestFit="1" customWidth="1"/>
    <col min="5" max="5" width="9.140625" bestFit="1" customWidth="1"/>
    <col min="7" max="7" width="32.140625" bestFit="1" customWidth="1"/>
    <col min="8" max="8" width="17.28515625" style="5" bestFit="1" customWidth="1"/>
  </cols>
  <sheetData>
    <row r="1" spans="1:8" ht="30" x14ac:dyDescent="0.25">
      <c r="A1" s="2" t="s">
        <v>0</v>
      </c>
      <c r="B1" s="2" t="s">
        <v>1</v>
      </c>
      <c r="C1" s="2" t="s">
        <v>80</v>
      </c>
      <c r="D1" s="2" t="s">
        <v>79</v>
      </c>
      <c r="E1" s="2" t="s">
        <v>2</v>
      </c>
      <c r="F1" s="1"/>
      <c r="G1" s="3" t="s">
        <v>81</v>
      </c>
      <c r="H1" s="3"/>
    </row>
    <row r="2" spans="1:8" x14ac:dyDescent="0.25">
      <c r="A2" t="s">
        <v>48</v>
      </c>
      <c r="B2">
        <v>2741</v>
      </c>
      <c r="C2">
        <v>0.36399999999999999</v>
      </c>
      <c r="D2">
        <v>0.29399999999999998</v>
      </c>
      <c r="G2" s="4" t="s">
        <v>0</v>
      </c>
      <c r="H2" s="4" t="s">
        <v>82</v>
      </c>
    </row>
    <row r="3" spans="1:8" x14ac:dyDescent="0.25">
      <c r="A3" t="s">
        <v>49</v>
      </c>
      <c r="B3">
        <v>3516</v>
      </c>
      <c r="C3">
        <v>0.33700000000000002</v>
      </c>
      <c r="D3">
        <v>0.308</v>
      </c>
      <c r="G3" t="s">
        <v>83</v>
      </c>
      <c r="H3" s="5">
        <f>AVERAGE(B2:B3)</f>
        <v>3128.5</v>
      </c>
    </row>
    <row r="4" spans="1:8" x14ac:dyDescent="0.25">
      <c r="A4" t="s">
        <v>50</v>
      </c>
      <c r="B4">
        <v>3903</v>
      </c>
      <c r="C4">
        <v>0.36099999999999999</v>
      </c>
      <c r="D4">
        <v>0.32300000000000001</v>
      </c>
      <c r="G4" t="s">
        <v>84</v>
      </c>
      <c r="H4" s="5">
        <f>AVERAGE(B4:B5)</f>
        <v>3894</v>
      </c>
    </row>
    <row r="5" spans="1:8" x14ac:dyDescent="0.25">
      <c r="A5" t="s">
        <v>51</v>
      </c>
      <c r="B5">
        <v>3885</v>
      </c>
      <c r="C5">
        <v>0.34699999999999998</v>
      </c>
      <c r="D5">
        <v>0.309</v>
      </c>
      <c r="G5" t="s">
        <v>89</v>
      </c>
      <c r="H5" s="5">
        <f>AVERAGE(B6,B8,B10)</f>
        <v>6755.333333333333</v>
      </c>
    </row>
    <row r="6" spans="1:8" x14ac:dyDescent="0.25">
      <c r="A6" t="s">
        <v>28</v>
      </c>
      <c r="B6">
        <v>6728</v>
      </c>
      <c r="C6">
        <v>0.36699999999999999</v>
      </c>
      <c r="D6">
        <v>0.31</v>
      </c>
      <c r="G6" t="s">
        <v>85</v>
      </c>
      <c r="H6" s="5">
        <f>AVERAGE(B7,B9,B11)</f>
        <v>8982.6666666666661</v>
      </c>
    </row>
    <row r="7" spans="1:8" x14ac:dyDescent="0.25">
      <c r="A7" t="s">
        <v>29</v>
      </c>
      <c r="B7">
        <v>8564</v>
      </c>
      <c r="C7">
        <v>0.37</v>
      </c>
      <c r="G7" t="s">
        <v>90</v>
      </c>
      <c r="H7" s="5">
        <f>B12</f>
        <v>3774</v>
      </c>
    </row>
    <row r="8" spans="1:8" x14ac:dyDescent="0.25">
      <c r="A8" t="s">
        <v>30</v>
      </c>
      <c r="B8">
        <v>6835</v>
      </c>
      <c r="C8">
        <v>0.36299999999999999</v>
      </c>
      <c r="D8">
        <v>0.318</v>
      </c>
      <c r="G8" t="s">
        <v>91</v>
      </c>
      <c r="H8" s="5">
        <f>B13</f>
        <v>7906</v>
      </c>
    </row>
    <row r="9" spans="1:8" x14ac:dyDescent="0.25">
      <c r="A9" t="s">
        <v>31</v>
      </c>
      <c r="B9">
        <v>9103</v>
      </c>
      <c r="C9">
        <v>0.373</v>
      </c>
      <c r="G9" t="s">
        <v>92</v>
      </c>
      <c r="H9" s="5">
        <f>AVERAGE(B14,B16,B18,B20)</f>
        <v>6383.25</v>
      </c>
    </row>
    <row r="10" spans="1:8" x14ac:dyDescent="0.25">
      <c r="A10" t="s">
        <v>32</v>
      </c>
      <c r="B10">
        <v>6703</v>
      </c>
      <c r="C10">
        <v>0.36</v>
      </c>
      <c r="D10">
        <v>0.30299999999999999</v>
      </c>
      <c r="G10" t="s">
        <v>86</v>
      </c>
      <c r="H10" s="5">
        <f>AVERAGE(B15,B17,B19,B21)</f>
        <v>9107.5</v>
      </c>
    </row>
    <row r="11" spans="1:8" x14ac:dyDescent="0.25">
      <c r="A11" t="s">
        <v>33</v>
      </c>
      <c r="B11">
        <v>9281</v>
      </c>
      <c r="C11">
        <v>0.37</v>
      </c>
      <c r="G11" t="s">
        <v>93</v>
      </c>
      <c r="H11" s="5">
        <f>AVERAGE(B22,B24,B26)</f>
        <v>6976.333333333333</v>
      </c>
    </row>
    <row r="12" spans="1:8" x14ac:dyDescent="0.25">
      <c r="A12" t="s">
        <v>3</v>
      </c>
      <c r="B12">
        <v>3774</v>
      </c>
      <c r="C12">
        <v>0.36099999999999999</v>
      </c>
      <c r="D12">
        <v>0.30499999999999999</v>
      </c>
      <c r="G12" t="s">
        <v>87</v>
      </c>
      <c r="H12" s="5">
        <f>AVERAGE(B23,B25,B27)</f>
        <v>9097.6666666666661</v>
      </c>
    </row>
    <row r="13" spans="1:8" x14ac:dyDescent="0.25">
      <c r="A13" t="s">
        <v>4</v>
      </c>
      <c r="B13">
        <v>7906</v>
      </c>
      <c r="C13">
        <v>0.36499999999999999</v>
      </c>
      <c r="G13" t="s">
        <v>94</v>
      </c>
      <c r="H13" s="5">
        <f>AVERAGE(B28,B30)</f>
        <v>6449.5</v>
      </c>
    </row>
    <row r="14" spans="1:8" x14ac:dyDescent="0.25">
      <c r="A14" t="s">
        <v>34</v>
      </c>
      <c r="B14">
        <v>6848</v>
      </c>
      <c r="C14">
        <v>0.36499999999999999</v>
      </c>
      <c r="D14">
        <v>0.316</v>
      </c>
      <c r="G14" t="s">
        <v>88</v>
      </c>
      <c r="H14" s="5">
        <f>AVERAGE(B29,B31)</f>
        <v>8753.5</v>
      </c>
    </row>
    <row r="15" spans="1:8" x14ac:dyDescent="0.25">
      <c r="A15" t="s">
        <v>35</v>
      </c>
      <c r="B15">
        <v>9042</v>
      </c>
      <c r="C15">
        <v>0.371</v>
      </c>
      <c r="G15" t="s">
        <v>95</v>
      </c>
      <c r="H15" s="5">
        <f>AVERAGE(B32,B34)</f>
        <v>6382.5</v>
      </c>
    </row>
    <row r="16" spans="1:8" x14ac:dyDescent="0.25">
      <c r="A16" t="s">
        <v>36</v>
      </c>
      <c r="B16">
        <v>5826</v>
      </c>
      <c r="C16">
        <v>0.36</v>
      </c>
      <c r="D16">
        <v>0.32</v>
      </c>
      <c r="G16" t="s">
        <v>96</v>
      </c>
      <c r="H16" s="5">
        <f>AVERAGE(B33,B35)</f>
        <v>9177</v>
      </c>
    </row>
    <row r="17" spans="1:8" x14ac:dyDescent="0.25">
      <c r="A17" t="s">
        <v>37</v>
      </c>
      <c r="B17">
        <v>9466</v>
      </c>
      <c r="C17">
        <v>0.37</v>
      </c>
      <c r="G17" t="s">
        <v>97</v>
      </c>
      <c r="H17" s="5">
        <f>AVERAGE(B36,B42,B38)</f>
        <v>5239.333333333333</v>
      </c>
    </row>
    <row r="18" spans="1:8" x14ac:dyDescent="0.25">
      <c r="A18" t="s">
        <v>38</v>
      </c>
      <c r="B18">
        <v>6172</v>
      </c>
      <c r="C18">
        <v>0.36299999999999999</v>
      </c>
      <c r="D18">
        <v>0.30599999999999999</v>
      </c>
      <c r="G18" t="s">
        <v>98</v>
      </c>
      <c r="H18" s="5">
        <f>AVERAGE(B37,B43,B39)</f>
        <v>7193</v>
      </c>
    </row>
    <row r="19" spans="1:8" x14ac:dyDescent="0.25">
      <c r="A19" t="s">
        <v>39</v>
      </c>
      <c r="B19">
        <v>8977</v>
      </c>
      <c r="C19">
        <v>0.371</v>
      </c>
      <c r="G19" t="s">
        <v>99</v>
      </c>
      <c r="H19" s="5">
        <f>AVERAGE(B40,B41)</f>
        <v>9210.5</v>
      </c>
    </row>
    <row r="20" spans="1:8" x14ac:dyDescent="0.25">
      <c r="A20" t="s">
        <v>40</v>
      </c>
      <c r="B20">
        <v>6687</v>
      </c>
      <c r="C20">
        <v>0.36699999999999999</v>
      </c>
      <c r="D20">
        <v>0.308</v>
      </c>
      <c r="G20" t="s">
        <v>100</v>
      </c>
      <c r="H20" s="5">
        <f>AVERAGE(B44,B46)</f>
        <v>7060.5</v>
      </c>
    </row>
    <row r="21" spans="1:8" x14ac:dyDescent="0.25">
      <c r="A21" t="s">
        <v>41</v>
      </c>
      <c r="B21">
        <v>8945</v>
      </c>
      <c r="C21">
        <v>0.36899999999999999</v>
      </c>
      <c r="G21" t="s">
        <v>101</v>
      </c>
      <c r="H21" s="5">
        <f>AVERAGE(B45,B47)</f>
        <v>8994.5</v>
      </c>
    </row>
    <row r="22" spans="1:8" x14ac:dyDescent="0.25">
      <c r="A22" t="s">
        <v>42</v>
      </c>
      <c r="B22">
        <v>6993</v>
      </c>
      <c r="C22">
        <v>0.36699999999999999</v>
      </c>
      <c r="D22">
        <v>0.317</v>
      </c>
      <c r="G22" t="s">
        <v>102</v>
      </c>
      <c r="H22" s="5">
        <f>AVERAGE(B48:B50)</f>
        <v>3760.6666666666665</v>
      </c>
    </row>
    <row r="23" spans="1:8" x14ac:dyDescent="0.25">
      <c r="A23" t="s">
        <v>43</v>
      </c>
      <c r="B23">
        <v>9200</v>
      </c>
      <c r="C23">
        <v>0.371</v>
      </c>
      <c r="G23" t="s">
        <v>103</v>
      </c>
      <c r="H23" s="5">
        <f>AVERAGE(B51,B53,B55,B57,B59)</f>
        <v>4455.8</v>
      </c>
    </row>
    <row r="24" spans="1:8" x14ac:dyDescent="0.25">
      <c r="A24" t="s">
        <v>44</v>
      </c>
      <c r="B24">
        <v>6854</v>
      </c>
      <c r="C24">
        <v>0.36799999999999999</v>
      </c>
      <c r="D24">
        <v>0.309</v>
      </c>
      <c r="G24" t="s">
        <v>104</v>
      </c>
      <c r="H24" s="5">
        <f>AVERAGE(B52,B54,B56,B58,B60)</f>
        <v>6554.2</v>
      </c>
    </row>
    <row r="25" spans="1:8" x14ac:dyDescent="0.25">
      <c r="A25" t="s">
        <v>45</v>
      </c>
      <c r="B25">
        <v>9119</v>
      </c>
      <c r="C25">
        <v>0.37</v>
      </c>
      <c r="G25" t="s">
        <v>105</v>
      </c>
      <c r="H25" s="5">
        <f>AVERAGE(B61:B75)</f>
        <v>3795.0666666666666</v>
      </c>
    </row>
    <row r="26" spans="1:8" x14ac:dyDescent="0.25">
      <c r="A26" t="s">
        <v>46</v>
      </c>
      <c r="B26">
        <v>7082</v>
      </c>
      <c r="C26">
        <v>0.36899999999999999</v>
      </c>
      <c r="D26">
        <v>0.33</v>
      </c>
    </row>
    <row r="27" spans="1:8" x14ac:dyDescent="0.25">
      <c r="A27" t="s">
        <v>47</v>
      </c>
      <c r="B27">
        <v>8974</v>
      </c>
      <c r="C27">
        <v>0.372</v>
      </c>
    </row>
    <row r="28" spans="1:8" x14ac:dyDescent="0.25">
      <c r="A28" t="s">
        <v>24</v>
      </c>
      <c r="B28">
        <v>6424</v>
      </c>
      <c r="C28">
        <v>0.36799999999999999</v>
      </c>
      <c r="D28">
        <v>0.311</v>
      </c>
    </row>
    <row r="29" spans="1:8" x14ac:dyDescent="0.25">
      <c r="A29" t="s">
        <v>25</v>
      </c>
      <c r="B29">
        <v>8481</v>
      </c>
      <c r="C29">
        <v>0.373</v>
      </c>
    </row>
    <row r="30" spans="1:8" x14ac:dyDescent="0.25">
      <c r="A30" t="s">
        <v>26</v>
      </c>
      <c r="B30">
        <v>6475</v>
      </c>
      <c r="C30">
        <v>0.36699999999999999</v>
      </c>
      <c r="D30">
        <v>0.34100000000000003</v>
      </c>
    </row>
    <row r="31" spans="1:8" x14ac:dyDescent="0.25">
      <c r="A31" t="s">
        <v>27</v>
      </c>
      <c r="B31">
        <v>9026</v>
      </c>
      <c r="C31">
        <v>0.373</v>
      </c>
    </row>
    <row r="32" spans="1:8" x14ac:dyDescent="0.25">
      <c r="A32" t="s">
        <v>20</v>
      </c>
      <c r="B32">
        <v>6813</v>
      </c>
      <c r="C32">
        <v>0.36399999999999999</v>
      </c>
      <c r="D32">
        <v>0.308</v>
      </c>
    </row>
    <row r="33" spans="1:4" x14ac:dyDescent="0.25">
      <c r="A33" t="s">
        <v>21</v>
      </c>
      <c r="B33">
        <v>9648</v>
      </c>
      <c r="C33">
        <v>0.36699999999999999</v>
      </c>
    </row>
    <row r="34" spans="1:4" x14ac:dyDescent="0.25">
      <c r="A34" t="s">
        <v>22</v>
      </c>
      <c r="B34">
        <v>5952</v>
      </c>
      <c r="C34">
        <v>0.36699999999999999</v>
      </c>
      <c r="D34">
        <v>0.31</v>
      </c>
    </row>
    <row r="35" spans="1:4" x14ac:dyDescent="0.25">
      <c r="A35" t="s">
        <v>23</v>
      </c>
      <c r="B35">
        <v>8706</v>
      </c>
      <c r="C35">
        <v>0.36699999999999999</v>
      </c>
    </row>
    <row r="36" spans="1:4" x14ac:dyDescent="0.25">
      <c r="A36" t="s">
        <v>8</v>
      </c>
      <c r="B36">
        <v>4502</v>
      </c>
      <c r="C36">
        <v>0.30599999999999999</v>
      </c>
      <c r="D36">
        <v>0.25800000000000001</v>
      </c>
    </row>
    <row r="37" spans="1:4" x14ac:dyDescent="0.25">
      <c r="A37" t="s">
        <v>9</v>
      </c>
      <c r="B37">
        <v>6365</v>
      </c>
      <c r="C37">
        <v>0.31</v>
      </c>
    </row>
    <row r="38" spans="1:4" x14ac:dyDescent="0.25">
      <c r="A38" t="s">
        <v>10</v>
      </c>
      <c r="B38">
        <v>7028</v>
      </c>
      <c r="C38">
        <v>0.36599999999999999</v>
      </c>
      <c r="D38">
        <v>0.307</v>
      </c>
    </row>
    <row r="39" spans="1:4" x14ac:dyDescent="0.25">
      <c r="A39" t="s">
        <v>11</v>
      </c>
      <c r="B39">
        <v>9740</v>
      </c>
      <c r="C39">
        <v>0.36599999999999999</v>
      </c>
    </row>
    <row r="40" spans="1:4" x14ac:dyDescent="0.25">
      <c r="A40" t="s">
        <v>12</v>
      </c>
      <c r="B40">
        <v>9409</v>
      </c>
      <c r="C40">
        <v>0.35299999999999998</v>
      </c>
      <c r="D40">
        <v>0.309</v>
      </c>
    </row>
    <row r="41" spans="1:4" x14ac:dyDescent="0.25">
      <c r="A41" t="s">
        <v>13</v>
      </c>
      <c r="B41">
        <v>9012</v>
      </c>
      <c r="C41">
        <v>0.36899999999999999</v>
      </c>
    </row>
    <row r="42" spans="1:4" x14ac:dyDescent="0.25">
      <c r="A42" t="s">
        <v>14</v>
      </c>
      <c r="B42">
        <v>4188</v>
      </c>
      <c r="C42">
        <v>0.30599999999999999</v>
      </c>
      <c r="D42">
        <v>0.25800000000000001</v>
      </c>
    </row>
    <row r="43" spans="1:4" x14ac:dyDescent="0.25">
      <c r="A43" t="s">
        <v>15</v>
      </c>
      <c r="B43">
        <v>5474</v>
      </c>
      <c r="C43">
        <v>0.309</v>
      </c>
    </row>
    <row r="44" spans="1:4" x14ac:dyDescent="0.25">
      <c r="A44" t="s">
        <v>17</v>
      </c>
      <c r="B44">
        <v>6604</v>
      </c>
      <c r="C44">
        <v>0.36699999999999999</v>
      </c>
      <c r="D44">
        <v>0.31900000000000001</v>
      </c>
    </row>
    <row r="45" spans="1:4" x14ac:dyDescent="0.25">
      <c r="A45" t="s">
        <v>16</v>
      </c>
      <c r="B45">
        <v>9117</v>
      </c>
      <c r="C45">
        <v>0.37</v>
      </c>
    </row>
    <row r="46" spans="1:4" x14ac:dyDescent="0.25">
      <c r="A46" t="s">
        <v>18</v>
      </c>
      <c r="B46">
        <v>7517</v>
      </c>
      <c r="C46">
        <v>0.36699999999999999</v>
      </c>
      <c r="D46">
        <v>0.309</v>
      </c>
    </row>
    <row r="47" spans="1:4" x14ac:dyDescent="0.25">
      <c r="A47" t="s">
        <v>19</v>
      </c>
      <c r="B47">
        <v>8872</v>
      </c>
      <c r="C47">
        <v>0.37</v>
      </c>
    </row>
    <row r="48" spans="1:4" x14ac:dyDescent="0.25">
      <c r="A48" t="s">
        <v>5</v>
      </c>
      <c r="B48">
        <v>3826</v>
      </c>
      <c r="C48">
        <v>0.36299999999999999</v>
      </c>
      <c r="D48">
        <v>0.3</v>
      </c>
    </row>
    <row r="49" spans="1:4" x14ac:dyDescent="0.25">
      <c r="A49" t="s">
        <v>6</v>
      </c>
      <c r="B49">
        <v>3852</v>
      </c>
      <c r="C49">
        <v>0.36499999999999999</v>
      </c>
      <c r="D49">
        <v>0.307</v>
      </c>
    </row>
    <row r="50" spans="1:4" x14ac:dyDescent="0.25">
      <c r="A50" t="s">
        <v>7</v>
      </c>
      <c r="B50">
        <v>3604</v>
      </c>
      <c r="C50">
        <v>0.36599999999999999</v>
      </c>
      <c r="D50">
        <v>0.29499999999999998</v>
      </c>
    </row>
    <row r="51" spans="1:4" x14ac:dyDescent="0.25">
      <c r="A51" t="s">
        <v>52</v>
      </c>
      <c r="B51">
        <v>3965</v>
      </c>
      <c r="C51">
        <v>0.307</v>
      </c>
      <c r="D51">
        <v>0.25700000000000001</v>
      </c>
    </row>
    <row r="52" spans="1:4" x14ac:dyDescent="0.25">
      <c r="A52" t="s">
        <v>53</v>
      </c>
      <c r="B52">
        <v>5901</v>
      </c>
      <c r="C52">
        <v>0.31</v>
      </c>
    </row>
    <row r="53" spans="1:4" x14ac:dyDescent="0.25">
      <c r="A53" t="s">
        <v>54</v>
      </c>
      <c r="B53">
        <v>5095</v>
      </c>
      <c r="C53">
        <v>0.308</v>
      </c>
      <c r="D53">
        <v>0.26300000000000001</v>
      </c>
    </row>
    <row r="54" spans="1:4" x14ac:dyDescent="0.25">
      <c r="A54" t="s">
        <v>55</v>
      </c>
      <c r="B54">
        <v>7208</v>
      </c>
      <c r="C54">
        <v>0.315</v>
      </c>
    </row>
    <row r="55" spans="1:4" x14ac:dyDescent="0.25">
      <c r="A55" t="s">
        <v>56</v>
      </c>
      <c r="B55">
        <v>4693</v>
      </c>
      <c r="C55">
        <v>0.30599999999999999</v>
      </c>
      <c r="D55">
        <v>0.25700000000000001</v>
      </c>
    </row>
    <row r="56" spans="1:4" x14ac:dyDescent="0.25">
      <c r="A56" t="s">
        <v>57</v>
      </c>
      <c r="B56">
        <v>6666</v>
      </c>
      <c r="C56">
        <v>0.312</v>
      </c>
    </row>
    <row r="57" spans="1:4" x14ac:dyDescent="0.25">
      <c r="A57" t="s">
        <v>58</v>
      </c>
      <c r="B57">
        <v>4174</v>
      </c>
      <c r="C57">
        <v>0.31</v>
      </c>
      <c r="D57">
        <v>0.25800000000000001</v>
      </c>
    </row>
    <row r="58" spans="1:4" x14ac:dyDescent="0.25">
      <c r="A58" t="s">
        <v>59</v>
      </c>
      <c r="B58">
        <v>6354</v>
      </c>
      <c r="C58">
        <v>0.311</v>
      </c>
    </row>
    <row r="59" spans="1:4" x14ac:dyDescent="0.25">
      <c r="A59" t="s">
        <v>60</v>
      </c>
      <c r="B59">
        <v>4352</v>
      </c>
      <c r="C59">
        <v>0.30599999999999999</v>
      </c>
      <c r="D59">
        <v>0.25600000000000001</v>
      </c>
    </row>
    <row r="60" spans="1:4" x14ac:dyDescent="0.25">
      <c r="A60" t="s">
        <v>61</v>
      </c>
      <c r="B60">
        <v>6642</v>
      </c>
      <c r="C60">
        <v>0.31</v>
      </c>
    </row>
    <row r="61" spans="1:4" x14ac:dyDescent="0.25">
      <c r="A61" t="s">
        <v>62</v>
      </c>
      <c r="B61">
        <v>3798</v>
      </c>
      <c r="C61">
        <v>0.36199999999999999</v>
      </c>
      <c r="D61">
        <v>0.307</v>
      </c>
    </row>
    <row r="62" spans="1:4" x14ac:dyDescent="0.25">
      <c r="A62" t="s">
        <v>63</v>
      </c>
      <c r="B62">
        <v>3633</v>
      </c>
      <c r="C62">
        <v>0.34300000000000003</v>
      </c>
      <c r="D62">
        <v>0.317</v>
      </c>
    </row>
    <row r="63" spans="1:4" x14ac:dyDescent="0.25">
      <c r="A63" t="s">
        <v>64</v>
      </c>
      <c r="B63">
        <v>3768</v>
      </c>
      <c r="C63">
        <v>0.36099999999999999</v>
      </c>
      <c r="D63">
        <v>0.313</v>
      </c>
    </row>
    <row r="64" spans="1:4" x14ac:dyDescent="0.25">
      <c r="A64" t="s">
        <v>65</v>
      </c>
      <c r="B64">
        <v>3646</v>
      </c>
      <c r="C64">
        <v>0.36699999999999999</v>
      </c>
      <c r="D64">
        <v>0.316</v>
      </c>
    </row>
    <row r="65" spans="1:4" x14ac:dyDescent="0.25">
      <c r="A65" t="s">
        <v>66</v>
      </c>
      <c r="B65">
        <v>3809</v>
      </c>
      <c r="C65">
        <v>0.36199999999999999</v>
      </c>
      <c r="D65">
        <v>0.307</v>
      </c>
    </row>
    <row r="66" spans="1:4" x14ac:dyDescent="0.25">
      <c r="A66" t="s">
        <v>67</v>
      </c>
      <c r="B66">
        <v>3578</v>
      </c>
      <c r="C66">
        <v>0.35499999999999998</v>
      </c>
      <c r="D66">
        <v>0.33100000000000002</v>
      </c>
    </row>
    <row r="67" spans="1:4" x14ac:dyDescent="0.25">
      <c r="A67" t="s">
        <v>68</v>
      </c>
      <c r="B67">
        <v>4132</v>
      </c>
      <c r="C67">
        <v>0.34399999999999997</v>
      </c>
      <c r="D67">
        <v>0.33300000000000002</v>
      </c>
    </row>
    <row r="68" spans="1:4" x14ac:dyDescent="0.25">
      <c r="A68" t="s">
        <v>69</v>
      </c>
      <c r="B68">
        <v>3755</v>
      </c>
      <c r="C68">
        <v>0.35699999999999998</v>
      </c>
      <c r="D68">
        <v>0.28799999999999998</v>
      </c>
    </row>
    <row r="69" spans="1:4" x14ac:dyDescent="0.25">
      <c r="A69" t="s">
        <v>70</v>
      </c>
      <c r="B69">
        <v>4011</v>
      </c>
      <c r="C69">
        <v>0.36199999999999999</v>
      </c>
      <c r="D69">
        <v>0.32100000000000001</v>
      </c>
    </row>
    <row r="70" spans="1:4" x14ac:dyDescent="0.25">
      <c r="A70" t="s">
        <v>71</v>
      </c>
      <c r="B70">
        <v>3989</v>
      </c>
      <c r="C70">
        <v>0.371</v>
      </c>
      <c r="D70">
        <v>0.313</v>
      </c>
    </row>
    <row r="71" spans="1:4" x14ac:dyDescent="0.25">
      <c r="A71" t="s">
        <v>72</v>
      </c>
      <c r="B71">
        <v>3677</v>
      </c>
      <c r="C71">
        <v>0.375</v>
      </c>
      <c r="D71">
        <v>0.32</v>
      </c>
    </row>
    <row r="72" spans="1:4" x14ac:dyDescent="0.25">
      <c r="A72" t="s">
        <v>73</v>
      </c>
      <c r="B72">
        <v>3736</v>
      </c>
      <c r="C72">
        <v>0.377</v>
      </c>
      <c r="D72">
        <v>0.35699999999999998</v>
      </c>
    </row>
    <row r="73" spans="1:4" x14ac:dyDescent="0.25">
      <c r="A73" t="s">
        <v>74</v>
      </c>
      <c r="B73">
        <v>3828</v>
      </c>
      <c r="C73">
        <v>0.36399999999999999</v>
      </c>
      <c r="D73">
        <v>0.32200000000000001</v>
      </c>
    </row>
    <row r="74" spans="1:4" x14ac:dyDescent="0.25">
      <c r="A74" t="s">
        <v>75</v>
      </c>
      <c r="B74">
        <v>3954</v>
      </c>
      <c r="C74">
        <v>0.35</v>
      </c>
      <c r="D74">
        <v>0.32200000000000001</v>
      </c>
    </row>
    <row r="75" spans="1:4" x14ac:dyDescent="0.25">
      <c r="A75" t="s">
        <v>76</v>
      </c>
      <c r="B75">
        <v>3612</v>
      </c>
      <c r="C75">
        <v>0.36299999999999999</v>
      </c>
      <c r="D75">
        <v>0.315</v>
      </c>
    </row>
    <row r="76" spans="1:4" x14ac:dyDescent="0.25">
      <c r="A76" t="s">
        <v>77</v>
      </c>
      <c r="B76">
        <v>2267</v>
      </c>
      <c r="C76">
        <v>0.31</v>
      </c>
      <c r="D76">
        <v>0.254</v>
      </c>
    </row>
    <row r="77" spans="1:4" x14ac:dyDescent="0.25">
      <c r="A77" t="s">
        <v>78</v>
      </c>
      <c r="B77">
        <v>3492</v>
      </c>
      <c r="C77">
        <v>0.31</v>
      </c>
    </row>
  </sheetData>
  <mergeCells count="1">
    <mergeCell ref="G1:H1"/>
  </mergeCells>
  <phoneticPr fontId="2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M5" sqref="M5"/>
    </sheetView>
  </sheetViews>
  <sheetFormatPr defaultRowHeight="15" x14ac:dyDescent="0.25"/>
  <sheetData/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Photos</vt:lpstr>
      <vt:lpstr>Sheet3</vt:lpstr>
    </vt:vector>
  </TitlesOfParts>
  <Company>Colorado State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ENS User</dc:creator>
  <cp:lastModifiedBy>.</cp:lastModifiedBy>
  <dcterms:created xsi:type="dcterms:W3CDTF">2014-04-09T20:09:01Z</dcterms:created>
  <dcterms:modified xsi:type="dcterms:W3CDTF">2015-10-24T00:41:59Z</dcterms:modified>
</cp:coreProperties>
</file>